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0" windowWidth="14880" windowHeight="510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<sst xmlns="http://schemas.openxmlformats.org/spreadsheetml/2006/main" count="352" uniqueCount="209">
  <si>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</si>
  <si>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</si>
  <si>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</si>
  <si>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</si>
  <si>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</si>
  <si>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</si>
  <si>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</si>
  <si>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</si>
  <si>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</si>
  <si>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</si>
  <si>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</si>
  <si>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</si>
  <si>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</si>
  <si>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</si>
  <si>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</si>
  <si>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</si>
  <si>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</si>
  <si>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</si>
  <si>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</si>
  <si>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</si>
  <si>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</si>
  <si>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</si>
  <si>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</si>
  <si>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</si>
  <si>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</si>
  <si>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</si>
  <si>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</si>
  <si>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</si>
  <si>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</si>
  <si>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</si>
  <si>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</si>
  <si>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</si>
  <si>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</si>
  <si>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</si>
  <si>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</si>
  <si>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</si>
  <si>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</si>
  <si>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</si>
  <si>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</si>
  <si>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</si>
  <si>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</si>
  <si>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</si>
  <si>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</si>
  <si>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</si>
  <si>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</si>
  <si>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</si>
  <si>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</si>
  <si>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</si>
  <si>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</si>
  <si>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</si>
  <si>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</si>
  <si>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</si>
  <si>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</si>
  <si>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</si>
  <si>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</si>
  <si>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</si>
  <si>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</si>
  <si>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</si>
  <si>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</si>
  <si>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</si>
  <si>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</si>
  <si>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</si>
  <si>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</si>
  <si>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</si>
  <si>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</si>
  <si>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</si>
  <si>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</si>
  <si>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</si>
  <si>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</si>
  <si>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</si>
  <si>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</si>
  <si>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</si>
  <si>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</si>
  <si>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</si>
  <si>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</si>
  <si>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</si>
  <si>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</si>
  <si>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</si>
  <si>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</si>
  <si>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</si>
  <si>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</si>
  <si>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</si>
  <si>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</si>
  <si>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</si>
  <si>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</si>
  <si>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</si>
  <si>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</si>
  <si>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</si>
  <si>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</si>
  <si>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</si>
  <si>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</si>
  <si>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</si>
  <si>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</si>
  <si>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</si>
  <si>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</si>
  <si>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</si>
  <si>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</si>
  <si>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</si>
  <si>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</si>
  <si>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</si>
  <si>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</si>
  <si>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</si>
  <si>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</si>
  <si>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</si>
  <si>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</si>
  <si>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</si>
  <si>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</si>
  <si>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</si>
  <si>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</si>
  <si>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</si>
  <si>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</si>
  <si>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</si>
  <si>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</si>
  <si>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</si>
  <si>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</si>
  <si>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</si>
  <si>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</si>
  <si>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</si>
  <si>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</si>
  <si>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</si>
  <si>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</si>
  <si>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</si>
  <si>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</si>
  <si>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</si>
  <si>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</si>
  <si>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</si>
  <si>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</si>
  <si>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</si>
  <si>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</si>
  <si>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</si>
  <si>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</si>
  <si>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</si>
  <si>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</si>
  <si>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</si>
  <si>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</si>
  <si>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</si>
  <si>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</si>
  <si>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</si>
  <si>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</si>
  <si>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</si>
  <si>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</si>
  <si>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</si>
  <si>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</si>
  <si>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</si>
  <si>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</si>
  <si>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</si>
  <si>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</si>
  <si>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</si>
  <si>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</si>
  <si>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</si>
  <si>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</si>
  <si>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</si>
  <si>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</si>
  <si>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</si>
  <si>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</si>
  <si>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</si>
  <si>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</si>
  <si>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</si>
  <si>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</si>
  <si>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</si>
  <si>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</si>
  <si>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</si>
  <si>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</si>
  <si>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</si>
  <si>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</si>
  <si>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</si>
  <si>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</si>
  <si>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</si>
  <si>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</si>
  <si>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</si>
  <si>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</si>
  <si>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</si>
  <si>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</si>
  <si>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</si>
  <si>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</si>
  <si>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</si>
  <si>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</si>
  <si>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</si>
  <si>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</si>
  <si>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</si>
  <si>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</si>
  <si>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</si>
  <si>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</si>
  <si>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</si>
  <si>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</si>
  <si>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</si>
  <si>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</si>
  <si>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</si>
  <si>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</si>
  <si>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</si>
  <si>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</si>
  <si>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</si>
  <si>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</si>
  <si>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</si>
  <si>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</si>
  <si>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</si>
  <si>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</si>
  <si>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</si>
  <si>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</si>
  <si>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</si>
  <si>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</si>
  <si>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</si>
  <si>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</si>
  <si>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</si>
  <si>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</si>
  <si>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Benbulben</t>
  </si>
  <si>
    <t>15th Sept 2008</t>
  </si>
  <si>
    <t>Fionnuala Ni Mhairtin</t>
  </si>
  <si>
    <t>BEN_SP02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</si>
</sst>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5" sqref="A5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5.328395817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5.359478101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0.00296173467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0.00296173467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10.69379738734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842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842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10.68</v>
      </c>
      <c r="D25" s="38">
        <f t="shared" si="0"/>
        <v>106.8</v>
      </c>
      <c r="E25" s="38">
        <f t="shared" si="1"/>
        <v>1.068</v>
      </c>
      <c r="F25" s="38">
        <f t="shared" si="2"/>
        <v>106.8</v>
      </c>
      <c r="G25" s="38">
        <f t="shared" si="3"/>
        <v>0.1068</v>
      </c>
      <c r="H25" s="38">
        <f t="shared" si="4"/>
        <v>1.068</v>
      </c>
      <c r="I25" s="38">
        <f t="shared" si="5"/>
        <v>1.068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12689.94</v>
      </c>
      <c r="D26" s="38">
        <f t="shared" si="0"/>
        <v>126.89940000000001</v>
      </c>
      <c r="E26" s="38">
        <f t="shared" si="1"/>
        <v>126.89940000000001</v>
      </c>
      <c r="F26" s="38">
        <f t="shared" si="2"/>
        <v>126.89940000000001</v>
      </c>
      <c r="G26" s="38">
        <f t="shared" si="3"/>
        <v>12.68994</v>
      </c>
      <c r="H26" s="38">
        <f t="shared" si="4"/>
        <v>12.68994</v>
      </c>
      <c r="I26" s="38">
        <f t="shared" si="5"/>
        <v>126.89940000000001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165.51</v>
      </c>
      <c r="D28" s="38">
        <f t="shared" si="0"/>
        <v>1655.1</v>
      </c>
      <c r="E28" s="38">
        <f t="shared" si="1"/>
        <v>16.551</v>
      </c>
      <c r="F28" s="38">
        <f t="shared" si="2"/>
        <v>1655.1</v>
      </c>
      <c r="G28" s="38">
        <f t="shared" si="3"/>
        <v>16.551</v>
      </c>
      <c r="H28" s="38">
        <f t="shared" si="4"/>
        <v>16.551</v>
      </c>
      <c r="I28" s="38">
        <f t="shared" si="5"/>
        <v>16.551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115.3</v>
      </c>
      <c r="D29" s="38">
        <f t="shared" si="0"/>
        <v>0</v>
      </c>
      <c r="E29" s="38">
        <f t="shared" si="1"/>
        <v>11.530000000000001</v>
      </c>
      <c r="F29" s="38">
        <f t="shared" si="2"/>
        <v>0</v>
      </c>
      <c r="G29" s="38">
        <f t="shared" si="3"/>
        <v>115.3</v>
      </c>
      <c r="H29" s="38">
        <f t="shared" si="4"/>
        <v>115.3</v>
      </c>
      <c r="I29" s="38">
        <f t="shared" si="5"/>
        <v>11.530000000000001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5878.87</v>
      </c>
      <c r="D30" s="38">
        <f t="shared" si="0"/>
        <v>5.87887</v>
      </c>
      <c r="E30" s="38">
        <f t="shared" si="1"/>
        <v>58.7887</v>
      </c>
      <c r="F30" s="38">
        <f t="shared" si="2"/>
        <v>5.87887</v>
      </c>
      <c r="G30" s="38">
        <f t="shared" si="3"/>
        <v>58.7887</v>
      </c>
      <c r="H30" s="38">
        <f t="shared" si="4"/>
        <v>58.7887</v>
      </c>
      <c r="I30" s="38">
        <f t="shared" si="5"/>
        <v>58.7887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106.63</v>
      </c>
      <c r="D31" s="38">
        <f t="shared" si="0"/>
        <v>1066.3</v>
      </c>
      <c r="E31" s="38">
        <f t="shared" si="1"/>
        <v>106.63</v>
      </c>
      <c r="F31" s="38">
        <f t="shared" si="2"/>
        <v>1066.3</v>
      </c>
      <c r="G31" s="38">
        <f t="shared" si="3"/>
        <v>106.63</v>
      </c>
      <c r="H31" s="38">
        <f t="shared" si="4"/>
        <v>106.63</v>
      </c>
      <c r="I31" s="38">
        <f t="shared" si="5"/>
        <v>106.63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75.64</v>
      </c>
      <c r="D40" s="38">
        <f t="shared" si="0"/>
        <v>0.7564000000000001</v>
      </c>
      <c r="E40" s="38">
        <f t="shared" si="1"/>
        <v>0.7564000000000001</v>
      </c>
      <c r="F40" s="38">
        <f t="shared" si="2"/>
        <v>0.7564000000000001</v>
      </c>
      <c r="G40" s="38">
        <f t="shared" si="3"/>
        <v>0.7564000000000001</v>
      </c>
      <c r="H40" s="38">
        <f t="shared" si="4"/>
        <v>7.564</v>
      </c>
      <c r="I40" s="38">
        <f t="shared" si="5"/>
        <v>0.7564000000000001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2961.73467</v>
      </c>
      <c r="E42" s="39">
        <f t="shared" si="6"/>
        <v>322.2235</v>
      </c>
      <c r="F42" s="39">
        <f t="shared" si="6"/>
        <v>2961.73467</v>
      </c>
      <c r="G42" s="39">
        <f t="shared" si="6"/>
        <v>310.82284</v>
      </c>
      <c r="H42" s="39">
        <f t="shared" si="6"/>
        <v>318.59164000000004</v>
      </c>
      <c r="I42" s="39">
        <f t="shared" si="6"/>
        <v>322.2235</v>
      </c>
    </row>
    <row r="44" spans="2:4" ht="12.75">
      <c r="B44" s="32" t="s">
        <v>176</v>
      </c>
      <c r="C44">
        <v>42.8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5.328395817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13</v>
      </c>
      <c r="E26" s="10">
        <f>IF(J26&lt;&gt;"ERROR",J26,K26)</f>
        <v>18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18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10</v>
      </c>
      <c r="E28">
        <f>C28*3</f>
        <v>30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48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48</v>
      </c>
    </row>
    <row r="36" ht="7.5" customHeight="1"/>
    <row r="37" spans="2:5" ht="15.75">
      <c r="B37" s="4" t="s">
        <v>47</v>
      </c>
      <c r="E37" s="20">
        <f>E22*E24*E35</f>
        <v>153457.7995296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14" sqref="C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5.359478101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76</v>
      </c>
      <c r="E38" s="20">
        <f>E22*E24*E36</f>
        <v>6431.3737212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4" sqref="C2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0.00296173467</v>
      </c>
    </row>
    <row r="21" ht="7.5" customHeight="1"/>
    <row r="22" spans="1:5" ht="12.75">
      <c r="A22" s="3" t="s">
        <v>2</v>
      </c>
      <c r="B22" t="s">
        <v>80</v>
      </c>
      <c r="C22">
        <v>33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32.579081370000004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33" sqref="C3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0.00296173467</v>
      </c>
    </row>
    <row r="26" ht="7.5" customHeight="1"/>
    <row r="27" spans="1:5" ht="12.75">
      <c r="A27" s="3" t="s">
        <v>2</v>
      </c>
      <c r="B27" t="s">
        <v>97</v>
      </c>
      <c r="C27">
        <v>157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150</v>
      </c>
    </row>
    <row r="36" ht="7.5" customHeight="1"/>
    <row r="37" spans="2:5" ht="15.75">
      <c r="B37" s="4" t="s">
        <v>99</v>
      </c>
      <c r="E37" s="20">
        <f>E23*E25*E35</f>
        <v>104.4011471175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7" sqref="B7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153457.7995296</v>
      </c>
    </row>
    <row r="14" ht="7.5" customHeight="1"/>
    <row r="15" spans="2:3" ht="12.75">
      <c r="B15" t="s">
        <v>112</v>
      </c>
      <c r="C15" s="16">
        <f>'3. Surface Water'!E38</f>
        <v>6431.3737212</v>
      </c>
    </row>
    <row r="16" ht="7.5" customHeight="1"/>
    <row r="17" spans="2:3" ht="12.75">
      <c r="B17" t="s">
        <v>113</v>
      </c>
      <c r="C17" s="16">
        <f>'4. Air Pathway'!E30</f>
        <v>32.579081370000004</v>
      </c>
    </row>
    <row r="18" ht="7.5" customHeight="1"/>
    <row r="19" spans="2:3" ht="12.75">
      <c r="B19" t="s">
        <v>143</v>
      </c>
      <c r="C19" s="16">
        <f>'5. Direct Contact (waste pile)'!E37</f>
        <v>104.4011471175</v>
      </c>
    </row>
    <row r="21" spans="2:3" ht="15.75">
      <c r="B21" s="4" t="s">
        <v>203</v>
      </c>
      <c r="C21" s="20">
        <f>(C13+C15+C17+C19)/100000</f>
        <v>1.6002615347928748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2009-01-23T09:20:47Z</dcterms:modified>
  <cp:category/>
  <cp:version/>
  <cp:contentType/>
  <cp:contentStatus/>
</cp:coreProperties>
</file>