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990" windowWidth="23085" windowHeight="8610" tabRatio="884" activeTab="3"/>
  </bookViews>
  <sheets>
    <sheet name="Van Diemen's" sheetId="1" r:id="rId1"/>
    <sheet name="VanDiemen'sPiechart1" sheetId="2" r:id="rId2"/>
    <sheet name="VanDiemen'sPiechart2" sheetId="3" r:id="rId3"/>
    <sheet name="Glendalough" sheetId="4" r:id="rId4"/>
    <sheet name="GlendaloughPiechart1a" sheetId="5" r:id="rId5"/>
    <sheet name="GlendaloughPiechart1b" sheetId="6" r:id="rId6"/>
    <sheet name="GlendaloughPiechart2" sheetId="7" r:id="rId7"/>
  </sheets>
  <definedNames/>
  <calcPr fullCalcOnLoad="1"/>
</workbook>
</file>

<file path=xl/sharedStrings.xml><?xml version="1.0" encoding="utf-8"?>
<sst xmlns="http://schemas.openxmlformats.org/spreadsheetml/2006/main" count="215" uniqueCount="42">
  <si>
    <t>Waste</t>
  </si>
  <si>
    <t>1. Hazard Score</t>
  </si>
  <si>
    <t>2. Pathway Score</t>
  </si>
  <si>
    <t>Groundwater</t>
  </si>
  <si>
    <t>Surface Water</t>
  </si>
  <si>
    <t>Air</t>
  </si>
  <si>
    <t>Direct Contact</t>
  </si>
  <si>
    <t>Direct Contact (livestock)</t>
  </si>
  <si>
    <t>3. Site Score</t>
  </si>
  <si>
    <t>4. Site Category</t>
  </si>
  <si>
    <t>SP015a</t>
  </si>
  <si>
    <t>Glendalough Valley</t>
  </si>
  <si>
    <t>SP15b</t>
  </si>
  <si>
    <t>SP16</t>
  </si>
  <si>
    <t>SP17</t>
  </si>
  <si>
    <t>SP18</t>
  </si>
  <si>
    <t>TA04</t>
  </si>
  <si>
    <t>Stream Sediments</t>
  </si>
  <si>
    <t>Total Soild Waste</t>
  </si>
  <si>
    <t>W014</t>
  </si>
  <si>
    <t>Van Diemans</t>
  </si>
  <si>
    <t>SP019</t>
  </si>
  <si>
    <t>SP20</t>
  </si>
  <si>
    <t>SP30</t>
  </si>
  <si>
    <t>SP31</t>
  </si>
  <si>
    <t>SP32</t>
  </si>
  <si>
    <t>SP33</t>
  </si>
  <si>
    <t>SP34</t>
  </si>
  <si>
    <t>SP35</t>
  </si>
  <si>
    <t>SP36</t>
  </si>
  <si>
    <t>Site Score</t>
  </si>
  <si>
    <t>Total</t>
  </si>
  <si>
    <t>Total Solid Waste</t>
  </si>
  <si>
    <t>Total Waste</t>
  </si>
  <si>
    <t>Discharge</t>
  </si>
  <si>
    <t>Spoil</t>
  </si>
  <si>
    <t>Tailings</t>
  </si>
  <si>
    <t>Van Diemen's</t>
  </si>
  <si>
    <t>Stream sediments</t>
  </si>
  <si>
    <t>W012</t>
  </si>
  <si>
    <t xml:space="preserve"> </t>
  </si>
  <si>
    <t>Site Total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</si>
</sst>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vertical="top" wrapText="1"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" fontId="9" fillId="0" borderId="0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K35"/>
  <sheetViews>
    <sheetView workbookViewId="0" topLeftCell="A1">
      <selection activeCell="K20" sqref="K20"/>
    </sheetView>
  </sheetViews>
  <sheetFormatPr defaultColWidth="9.140625" defaultRowHeight="12.75"/>
  <cols>
    <col min="1" max="1" width="20.7109375" style="0" customWidth="1"/>
    <col min="2" max="10" width="14.7109375" style="0" customWidth="1"/>
    <col min="11" max="11" width="17.7109375" style="0" customWidth="1"/>
  </cols>
  <sheetData>
    <row r="2" spans="1:2" ht="13.5" thickBot="1">
      <c r="A2" s="1" t="s">
        <v>20</v>
      </c>
      <c r="B2" s="1"/>
    </row>
    <row r="3" spans="1:11" ht="19.5" customHeight="1" thickBot="1">
      <c r="A3" s="2" t="s">
        <v>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12" t="s">
        <v>18</v>
      </c>
    </row>
    <row r="4" spans="1:11" ht="19.5" customHeight="1" thickBot="1">
      <c r="A4" s="4" t="s">
        <v>1</v>
      </c>
      <c r="B4" s="5">
        <v>24</v>
      </c>
      <c r="C4" s="5">
        <v>26</v>
      </c>
      <c r="D4" s="5">
        <v>24</v>
      </c>
      <c r="E4" s="5">
        <v>24</v>
      </c>
      <c r="F4" s="5">
        <v>24</v>
      </c>
      <c r="G4" s="5">
        <v>24</v>
      </c>
      <c r="H4" s="5">
        <v>28</v>
      </c>
      <c r="I4" s="5">
        <v>24</v>
      </c>
      <c r="J4" s="5">
        <v>24</v>
      </c>
      <c r="K4" s="5">
        <f>SUM(B4:J4)</f>
        <v>222</v>
      </c>
    </row>
    <row r="5" spans="1:11" ht="19.5" customHeight="1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9.5" customHeight="1" thickBot="1">
      <c r="A6" s="6" t="s">
        <v>3</v>
      </c>
      <c r="B6" s="7">
        <v>101550</v>
      </c>
      <c r="C6" s="7">
        <v>108462</v>
      </c>
      <c r="D6" s="7">
        <v>101550</v>
      </c>
      <c r="E6" s="7">
        <v>101550</v>
      </c>
      <c r="F6" s="7">
        <v>101550</v>
      </c>
      <c r="G6" s="7">
        <v>101550</v>
      </c>
      <c r="H6" s="7">
        <v>118878</v>
      </c>
      <c r="I6" s="7">
        <v>101550</v>
      </c>
      <c r="J6" s="7">
        <v>101550</v>
      </c>
      <c r="K6" s="5">
        <f>SUM(B6:J6)</f>
        <v>938190</v>
      </c>
    </row>
    <row r="7" spans="1:11" ht="19.5" customHeight="1" thickBot="1">
      <c r="A7" s="6" t="s">
        <v>4</v>
      </c>
      <c r="B7" s="7">
        <v>20769</v>
      </c>
      <c r="C7" s="7">
        <v>9159</v>
      </c>
      <c r="D7" s="7">
        <v>20769</v>
      </c>
      <c r="E7" s="7">
        <v>20769</v>
      </c>
      <c r="F7" s="7">
        <v>20769</v>
      </c>
      <c r="G7" s="7">
        <v>20769</v>
      </c>
      <c r="H7" s="7">
        <v>10073</v>
      </c>
      <c r="I7" s="7">
        <v>8552</v>
      </c>
      <c r="J7" s="7">
        <v>8552</v>
      </c>
      <c r="K7" s="5">
        <f>SUM(B7:J7)</f>
        <v>140181</v>
      </c>
    </row>
    <row r="8" spans="1:11" ht="19.5" customHeight="1" thickBot="1">
      <c r="A8" s="6" t="s">
        <v>5</v>
      </c>
      <c r="B8" s="7">
        <v>975</v>
      </c>
      <c r="C8" s="5">
        <v>975</v>
      </c>
      <c r="D8" s="5">
        <v>98</v>
      </c>
      <c r="E8" s="5">
        <v>98</v>
      </c>
      <c r="F8" s="5">
        <v>975</v>
      </c>
      <c r="G8" s="5">
        <v>975</v>
      </c>
      <c r="H8" s="5">
        <v>975</v>
      </c>
      <c r="I8" s="5">
        <v>98</v>
      </c>
      <c r="J8" s="5">
        <v>98</v>
      </c>
      <c r="K8" s="5">
        <f>SUM(B8:J8)</f>
        <v>5267</v>
      </c>
    </row>
    <row r="9" spans="1:11" ht="19.5" customHeight="1" thickBot="1">
      <c r="A9" s="6" t="s">
        <v>6</v>
      </c>
      <c r="B9" s="7">
        <v>2778</v>
      </c>
      <c r="C9" s="7">
        <v>2778</v>
      </c>
      <c r="D9" s="5">
        <v>278</v>
      </c>
      <c r="E9" s="5">
        <v>278</v>
      </c>
      <c r="F9" s="7">
        <v>2778</v>
      </c>
      <c r="G9" s="7">
        <v>2778</v>
      </c>
      <c r="H9" s="7">
        <v>2778</v>
      </c>
      <c r="I9" s="7">
        <v>278</v>
      </c>
      <c r="J9" s="7">
        <v>278</v>
      </c>
      <c r="K9" s="5">
        <f>SUM(B9:J9)</f>
        <v>15002</v>
      </c>
    </row>
    <row r="10" spans="1:11" ht="19.5" customHeight="1" thickBot="1">
      <c r="A10" s="6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9.5" customHeight="1" thickBot="1">
      <c r="A11" s="4" t="s">
        <v>8</v>
      </c>
      <c r="B11" s="13">
        <v>1</v>
      </c>
      <c r="C11" s="14">
        <v>1</v>
      </c>
      <c r="D11" s="13">
        <v>1</v>
      </c>
      <c r="E11" s="13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5">
        <v>9</v>
      </c>
    </row>
    <row r="12" spans="1:11" ht="19.5" customHeight="1" thickBot="1">
      <c r="A12" s="4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4" ht="13.5" thickBot="1">
      <c r="A14" s="23">
        <v>39814</v>
      </c>
    </row>
    <row r="15" spans="1:11" ht="19.5" customHeight="1" thickBot="1">
      <c r="A15" s="2" t="s">
        <v>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27</v>
      </c>
      <c r="I15" s="3" t="s">
        <v>28</v>
      </c>
      <c r="J15" s="3" t="s">
        <v>29</v>
      </c>
      <c r="K15" s="12" t="s">
        <v>18</v>
      </c>
    </row>
    <row r="16" spans="1:11" ht="19.5" customHeight="1" thickBot="1">
      <c r="A16" s="4" t="s">
        <v>1</v>
      </c>
      <c r="B16" s="5">
        <v>24</v>
      </c>
      <c r="C16" s="5">
        <v>26</v>
      </c>
      <c r="D16" s="5">
        <v>24</v>
      </c>
      <c r="E16" s="5">
        <v>24</v>
      </c>
      <c r="F16" s="5">
        <v>24</v>
      </c>
      <c r="G16" s="5">
        <v>24</v>
      </c>
      <c r="H16" s="5">
        <v>28</v>
      </c>
      <c r="I16" s="5">
        <v>24</v>
      </c>
      <c r="J16" s="5">
        <v>24</v>
      </c>
      <c r="K16" s="5">
        <f>SUM(B16:J16)</f>
        <v>222</v>
      </c>
    </row>
    <row r="17" spans="1:11" ht="19.5" customHeight="1" thickBot="1">
      <c r="A17" s="4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9.5" customHeight="1" thickBot="1">
      <c r="A18" s="6" t="s">
        <v>3</v>
      </c>
      <c r="B18" s="7">
        <v>101550</v>
      </c>
      <c r="C18" s="7">
        <v>108462</v>
      </c>
      <c r="D18" s="7">
        <v>101550</v>
      </c>
      <c r="E18" s="7">
        <v>101550</v>
      </c>
      <c r="F18" s="7">
        <v>101550</v>
      </c>
      <c r="G18" s="7">
        <v>101550</v>
      </c>
      <c r="H18" s="7">
        <v>118878</v>
      </c>
      <c r="I18" s="7">
        <v>101550</v>
      </c>
      <c r="J18" s="7">
        <v>101550</v>
      </c>
      <c r="K18" s="5">
        <f aca="true" t="shared" si="0" ref="K18:K23">SUM(B18:J18)</f>
        <v>938190</v>
      </c>
    </row>
    <row r="19" spans="1:11" ht="19.5" customHeight="1" thickBot="1">
      <c r="A19" s="6" t="s">
        <v>4</v>
      </c>
      <c r="B19" s="7">
        <v>41538</v>
      </c>
      <c r="C19" s="7">
        <v>18318</v>
      </c>
      <c r="D19" s="7">
        <v>41538</v>
      </c>
      <c r="E19" s="7">
        <v>41538</v>
      </c>
      <c r="F19" s="7">
        <v>41538</v>
      </c>
      <c r="G19" s="7">
        <v>41538</v>
      </c>
      <c r="H19" s="7">
        <v>20146</v>
      </c>
      <c r="I19" s="7">
        <v>17104</v>
      </c>
      <c r="J19" s="7">
        <v>17104</v>
      </c>
      <c r="K19" s="15">
        <f t="shared" si="0"/>
        <v>280362</v>
      </c>
    </row>
    <row r="20" spans="1:11" ht="19.5" customHeight="1" thickBot="1">
      <c r="A20" s="6" t="s">
        <v>5</v>
      </c>
      <c r="B20" s="7">
        <v>975</v>
      </c>
      <c r="C20" s="5">
        <v>975</v>
      </c>
      <c r="D20" s="5">
        <v>98</v>
      </c>
      <c r="E20" s="5">
        <v>98</v>
      </c>
      <c r="F20" s="5">
        <v>975</v>
      </c>
      <c r="G20" s="5">
        <v>975</v>
      </c>
      <c r="H20" s="5">
        <v>975</v>
      </c>
      <c r="I20" s="5">
        <v>98</v>
      </c>
      <c r="J20" s="5">
        <v>98</v>
      </c>
      <c r="K20" s="5">
        <f t="shared" si="0"/>
        <v>5267</v>
      </c>
    </row>
    <row r="21" spans="1:11" ht="19.5" customHeight="1" thickBot="1">
      <c r="A21" s="6" t="s">
        <v>6</v>
      </c>
      <c r="B21" s="7">
        <v>2778</v>
      </c>
      <c r="C21" s="7">
        <v>2778</v>
      </c>
      <c r="D21" s="5">
        <v>278</v>
      </c>
      <c r="E21" s="5">
        <v>278</v>
      </c>
      <c r="F21" s="7">
        <v>2778</v>
      </c>
      <c r="G21" s="7">
        <v>2778</v>
      </c>
      <c r="H21" s="7">
        <v>2778</v>
      </c>
      <c r="I21" s="7">
        <v>278</v>
      </c>
      <c r="J21" s="7">
        <v>278</v>
      </c>
      <c r="K21" s="5">
        <f t="shared" si="0"/>
        <v>15002</v>
      </c>
    </row>
    <row r="22" spans="1:11" ht="19.5" customHeight="1" thickBot="1">
      <c r="A22" s="6" t="s">
        <v>7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9.5" customHeight="1" thickBot="1">
      <c r="A23" s="4" t="s">
        <v>8</v>
      </c>
      <c r="B23" s="13">
        <v>1</v>
      </c>
      <c r="C23" s="14">
        <v>1</v>
      </c>
      <c r="D23" s="13">
        <v>1</v>
      </c>
      <c r="E23" s="13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5">
        <f t="shared" si="0"/>
        <v>9</v>
      </c>
    </row>
    <row r="24" spans="1:11" ht="19.5" customHeight="1" thickBot="1">
      <c r="A24" s="4" t="s">
        <v>9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3.5" thickBot="1"/>
    <row r="26" spans="1:11" ht="19.5" customHeight="1" thickBot="1">
      <c r="A26" s="2" t="s">
        <v>0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27</v>
      </c>
      <c r="I26" s="3" t="s">
        <v>28</v>
      </c>
      <c r="J26" s="3" t="s">
        <v>29</v>
      </c>
      <c r="K26" s="12" t="s">
        <v>18</v>
      </c>
    </row>
    <row r="27" spans="1:11" ht="19.5" customHeight="1" thickBot="1">
      <c r="A27" s="4" t="s">
        <v>1</v>
      </c>
      <c r="B27" s="5">
        <v>24</v>
      </c>
      <c r="C27" s="5">
        <v>26</v>
      </c>
      <c r="D27" s="5">
        <v>24</v>
      </c>
      <c r="E27" s="5">
        <v>24</v>
      </c>
      <c r="F27" s="5">
        <v>24</v>
      </c>
      <c r="G27" s="5">
        <v>24</v>
      </c>
      <c r="H27" s="5">
        <v>28</v>
      </c>
      <c r="I27" s="5">
        <v>24</v>
      </c>
      <c r="J27" s="5">
        <v>24</v>
      </c>
      <c r="K27" s="5">
        <f>SUM(B27:J27)</f>
        <v>222</v>
      </c>
    </row>
    <row r="28" spans="1:11" ht="19.5" customHeight="1" thickBot="1">
      <c r="A28" s="4" t="s">
        <v>2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 thickBot="1">
      <c r="A29" s="6" t="s">
        <v>3</v>
      </c>
      <c r="B29" s="19">
        <f>B18/100000</f>
        <v>1.0155</v>
      </c>
      <c r="C29" s="19">
        <f aca="true" t="shared" si="1" ref="C29:K29">C18/100000</f>
        <v>1.08462</v>
      </c>
      <c r="D29" s="19">
        <f t="shared" si="1"/>
        <v>1.0155</v>
      </c>
      <c r="E29" s="19">
        <f t="shared" si="1"/>
        <v>1.0155</v>
      </c>
      <c r="F29" s="19">
        <f t="shared" si="1"/>
        <v>1.0155</v>
      </c>
      <c r="G29" s="19">
        <f t="shared" si="1"/>
        <v>1.0155</v>
      </c>
      <c r="H29" s="19">
        <f t="shared" si="1"/>
        <v>1.18878</v>
      </c>
      <c r="I29" s="19">
        <f t="shared" si="1"/>
        <v>1.0155</v>
      </c>
      <c r="J29" s="19">
        <f t="shared" si="1"/>
        <v>1.0155</v>
      </c>
      <c r="K29" s="19">
        <f t="shared" si="1"/>
        <v>9.3819</v>
      </c>
    </row>
    <row r="30" spans="1:11" ht="19.5" customHeight="1" thickBot="1">
      <c r="A30" s="6" t="s">
        <v>4</v>
      </c>
      <c r="B30" s="19">
        <f>B19/100000</f>
        <v>0.41538</v>
      </c>
      <c r="C30" s="19">
        <f aca="true" t="shared" si="2" ref="C30:K30">C19/100000</f>
        <v>0.18318</v>
      </c>
      <c r="D30" s="19">
        <f t="shared" si="2"/>
        <v>0.41538</v>
      </c>
      <c r="E30" s="19">
        <f t="shared" si="2"/>
        <v>0.41538</v>
      </c>
      <c r="F30" s="19">
        <f t="shared" si="2"/>
        <v>0.41538</v>
      </c>
      <c r="G30" s="19">
        <f t="shared" si="2"/>
        <v>0.41538</v>
      </c>
      <c r="H30" s="19">
        <f t="shared" si="2"/>
        <v>0.20146</v>
      </c>
      <c r="I30" s="19">
        <f t="shared" si="2"/>
        <v>0.17104</v>
      </c>
      <c r="J30" s="19">
        <f t="shared" si="2"/>
        <v>0.17104</v>
      </c>
      <c r="K30" s="19">
        <f t="shared" si="2"/>
        <v>2.80362</v>
      </c>
    </row>
    <row r="31" spans="1:11" ht="19.5" customHeight="1" thickBot="1">
      <c r="A31" s="6" t="s">
        <v>5</v>
      </c>
      <c r="B31" s="19">
        <f aca="true" t="shared" si="3" ref="B31:K31">B20/100000</f>
        <v>0.00975</v>
      </c>
      <c r="C31" s="19">
        <f t="shared" si="3"/>
        <v>0.00975</v>
      </c>
      <c r="D31" s="19">
        <f t="shared" si="3"/>
        <v>0.00098</v>
      </c>
      <c r="E31" s="19">
        <f t="shared" si="3"/>
        <v>0.00098</v>
      </c>
      <c r="F31" s="19">
        <f t="shared" si="3"/>
        <v>0.00975</v>
      </c>
      <c r="G31" s="19">
        <f t="shared" si="3"/>
        <v>0.00975</v>
      </c>
      <c r="H31" s="19">
        <f t="shared" si="3"/>
        <v>0.00975</v>
      </c>
      <c r="I31" s="19">
        <f t="shared" si="3"/>
        <v>0.00098</v>
      </c>
      <c r="J31" s="19">
        <f t="shared" si="3"/>
        <v>0.00098</v>
      </c>
      <c r="K31" s="19">
        <f t="shared" si="3"/>
        <v>0.05267</v>
      </c>
    </row>
    <row r="32" spans="1:11" ht="19.5" customHeight="1" thickBot="1">
      <c r="A32" s="6" t="s">
        <v>6</v>
      </c>
      <c r="B32" s="19">
        <f aca="true" t="shared" si="4" ref="B32:K32">B21/100000</f>
        <v>0.02778</v>
      </c>
      <c r="C32" s="19">
        <f t="shared" si="4"/>
        <v>0.02778</v>
      </c>
      <c r="D32" s="19">
        <f t="shared" si="4"/>
        <v>0.00278</v>
      </c>
      <c r="E32" s="19">
        <f t="shared" si="4"/>
        <v>0.00278</v>
      </c>
      <c r="F32" s="19">
        <f t="shared" si="4"/>
        <v>0.02778</v>
      </c>
      <c r="G32" s="19">
        <f t="shared" si="4"/>
        <v>0.02778</v>
      </c>
      <c r="H32" s="19">
        <f t="shared" si="4"/>
        <v>0.02778</v>
      </c>
      <c r="I32" s="19">
        <f t="shared" si="4"/>
        <v>0.00278</v>
      </c>
      <c r="J32" s="19">
        <f t="shared" si="4"/>
        <v>0.00278</v>
      </c>
      <c r="K32" s="19">
        <f t="shared" si="4"/>
        <v>0.15002</v>
      </c>
    </row>
    <row r="33" spans="1:11" ht="19.5" customHeight="1" thickBot="1">
      <c r="A33" s="6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9.5" customHeight="1" thickBot="1">
      <c r="A34" s="4" t="s">
        <v>8</v>
      </c>
      <c r="B34" s="13">
        <v>1</v>
      </c>
      <c r="C34" s="14">
        <v>1</v>
      </c>
      <c r="D34" s="13">
        <v>1</v>
      </c>
      <c r="E34" s="13">
        <v>1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5">
        <f>SUM(B34:J34)</f>
        <v>9</v>
      </c>
    </row>
    <row r="35" spans="1:11" ht="19.5" customHeight="1" thickBot="1">
      <c r="A35" s="4" t="s">
        <v>9</v>
      </c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"/>
  <sheetViews>
    <sheetView workbookViewId="0" topLeftCell="A1">
      <selection activeCell="E13" sqref="E13"/>
    </sheetView>
  </sheetViews>
  <sheetFormatPr defaultColWidth="9.140625" defaultRowHeight="12.75"/>
  <sheetData>
    <row r="1" ht="13.5" thickBot="1"/>
    <row r="2" spans="1:10" ht="16.5" thickBot="1">
      <c r="A2" s="2" t="s">
        <v>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</row>
    <row r="3" spans="1:10" ht="32.25" thickBot="1">
      <c r="A3" s="4" t="s">
        <v>8</v>
      </c>
      <c r="B3" s="13">
        <v>1</v>
      </c>
      <c r="C3" s="14">
        <v>1</v>
      </c>
      <c r="D3" s="13">
        <v>1</v>
      </c>
      <c r="E3" s="13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M6" sqref="M6"/>
    </sheetView>
  </sheetViews>
  <sheetFormatPr defaultColWidth="9.140625" defaultRowHeight="12.75"/>
  <sheetData>
    <row r="1" ht="13.5" thickBot="1"/>
    <row r="2" spans="1:2" ht="16.5" thickBot="1">
      <c r="A2" s="2" t="s">
        <v>0</v>
      </c>
      <c r="B2" s="12" t="s">
        <v>31</v>
      </c>
    </row>
    <row r="3" spans="1:4" ht="32.25" thickBot="1">
      <c r="A3" s="6" t="s">
        <v>3</v>
      </c>
      <c r="B3" s="5">
        <v>938190</v>
      </c>
      <c r="D3" s="11"/>
    </row>
    <row r="4" spans="1:4" ht="32.25" thickBot="1">
      <c r="A4" s="6" t="s">
        <v>4</v>
      </c>
      <c r="B4" s="5">
        <v>280362</v>
      </c>
      <c r="D4" s="11"/>
    </row>
    <row r="5" spans="1:4" ht="16.5" thickBot="1">
      <c r="A5" s="6" t="s">
        <v>5</v>
      </c>
      <c r="B5" s="5">
        <v>5267</v>
      </c>
      <c r="D5" s="11"/>
    </row>
    <row r="6" spans="1:4" ht="32.25" thickBot="1">
      <c r="A6" s="6" t="s">
        <v>6</v>
      </c>
      <c r="B6" s="5">
        <v>15002</v>
      </c>
      <c r="D6" s="24"/>
    </row>
    <row r="7" ht="12.75">
      <c r="D7" s="11"/>
    </row>
    <row r="8" ht="12.75">
      <c r="D8" s="11"/>
    </row>
    <row r="9" ht="12.75">
      <c r="D9" s="11"/>
    </row>
    <row r="10" ht="12.75">
      <c r="D10" s="11"/>
    </row>
    <row r="11" ht="12.75">
      <c r="D11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J74"/>
  <sheetViews>
    <sheetView tabSelected="1" workbookViewId="0" topLeftCell="A57">
      <selection activeCell="E70" sqref="E70"/>
    </sheetView>
  </sheetViews>
  <sheetFormatPr defaultColWidth="9.140625" defaultRowHeight="12.75"/>
  <cols>
    <col min="1" max="9" width="20.7109375" style="0" customWidth="1"/>
    <col min="10" max="10" width="15.7109375" style="0" customWidth="1"/>
  </cols>
  <sheetData>
    <row r="2" spans="1:2" ht="13.5" thickBot="1">
      <c r="A2" s="1" t="s">
        <v>11</v>
      </c>
      <c r="B2" s="1"/>
    </row>
    <row r="3" spans="1:10" ht="19.5" customHeight="1" thickBot="1">
      <c r="A3" s="2" t="s">
        <v>0</v>
      </c>
      <c r="B3" s="3" t="s">
        <v>10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39</v>
      </c>
      <c r="I3" s="3" t="s">
        <v>19</v>
      </c>
      <c r="J3" s="3" t="s">
        <v>33</v>
      </c>
    </row>
    <row r="4" spans="1:10" ht="19.5" customHeight="1" thickBot="1">
      <c r="A4" s="4" t="s">
        <v>1</v>
      </c>
      <c r="B4" s="5">
        <v>73</v>
      </c>
      <c r="C4" s="5">
        <v>110</v>
      </c>
      <c r="D4" s="5">
        <v>25</v>
      </c>
      <c r="E4" s="5">
        <v>44</v>
      </c>
      <c r="F4" s="5">
        <v>26</v>
      </c>
      <c r="G4" s="5">
        <v>45</v>
      </c>
      <c r="H4" s="15">
        <v>235</v>
      </c>
      <c r="I4" s="15">
        <v>40</v>
      </c>
      <c r="J4" s="5">
        <f>SUM(B4:I4)</f>
        <v>598</v>
      </c>
    </row>
    <row r="5" spans="1:10" ht="19.5" customHeight="1" thickBot="1">
      <c r="A5" s="4" t="s">
        <v>2</v>
      </c>
      <c r="B5" s="5"/>
      <c r="C5" s="5"/>
      <c r="D5" s="5"/>
      <c r="E5" s="5"/>
      <c r="F5" s="5"/>
      <c r="G5" s="5"/>
      <c r="H5" s="15"/>
      <c r="I5" s="15"/>
      <c r="J5" s="5"/>
    </row>
    <row r="6" spans="1:10" ht="19.5" customHeight="1" thickBot="1">
      <c r="A6" s="6" t="s">
        <v>3</v>
      </c>
      <c r="B6" s="7">
        <v>328378</v>
      </c>
      <c r="C6" s="7">
        <v>461626</v>
      </c>
      <c r="D6" s="7">
        <v>101550</v>
      </c>
      <c r="E6" s="7">
        <v>135096</v>
      </c>
      <c r="F6" s="7">
        <v>107754</v>
      </c>
      <c r="G6" s="7">
        <v>158886</v>
      </c>
      <c r="H6" s="16">
        <v>1121103</v>
      </c>
      <c r="I6" s="16">
        <v>136941</v>
      </c>
      <c r="J6" s="5">
        <f>SUM(B6:I6)</f>
        <v>2551334</v>
      </c>
    </row>
    <row r="7" spans="1:10" ht="19.5" customHeight="1" thickBot="1">
      <c r="A7" s="6" t="s">
        <v>4</v>
      </c>
      <c r="B7" s="7">
        <v>1623760</v>
      </c>
      <c r="C7" s="7">
        <v>2900822</v>
      </c>
      <c r="D7" s="7">
        <v>436152</v>
      </c>
      <c r="E7" s="7">
        <v>586338</v>
      </c>
      <c r="F7" s="7">
        <v>463927</v>
      </c>
      <c r="G7" s="7">
        <v>941738</v>
      </c>
      <c r="H7" s="16">
        <v>4010622</v>
      </c>
      <c r="I7" s="16">
        <v>447488</v>
      </c>
      <c r="J7" s="5">
        <f>SUM(B7:I7)</f>
        <v>11410847</v>
      </c>
    </row>
    <row r="8" spans="1:10" ht="19.5" customHeight="1" thickBot="1">
      <c r="A8" s="6" t="s">
        <v>5</v>
      </c>
      <c r="B8" s="7">
        <v>97534</v>
      </c>
      <c r="C8" s="7">
        <v>7116</v>
      </c>
      <c r="D8" s="7">
        <v>9753</v>
      </c>
      <c r="E8" s="7">
        <v>97534</v>
      </c>
      <c r="F8" s="7">
        <v>9753</v>
      </c>
      <c r="G8" s="7">
        <v>18683</v>
      </c>
      <c r="H8" s="16"/>
      <c r="I8" s="16"/>
      <c r="J8" s="5">
        <f>SUM(B8:H8)</f>
        <v>240373</v>
      </c>
    </row>
    <row r="9" spans="1:10" ht="19.5" customHeight="1" thickBot="1">
      <c r="A9" s="6" t="s">
        <v>6</v>
      </c>
      <c r="B9" s="7">
        <v>354668</v>
      </c>
      <c r="C9" s="7">
        <v>25877</v>
      </c>
      <c r="D9" s="7">
        <v>35467</v>
      </c>
      <c r="E9" s="7">
        <v>354668</v>
      </c>
      <c r="F9" s="7">
        <v>35467</v>
      </c>
      <c r="G9" s="7">
        <v>67937</v>
      </c>
      <c r="H9" s="16"/>
      <c r="I9" s="16"/>
      <c r="J9" s="5">
        <f>SUM(B9:H9)</f>
        <v>874084</v>
      </c>
    </row>
    <row r="10" spans="1:10" ht="19.5" customHeight="1" thickBot="1">
      <c r="A10" s="6" t="s">
        <v>7</v>
      </c>
      <c r="B10" s="5"/>
      <c r="C10" s="5"/>
      <c r="D10" s="5"/>
      <c r="E10" s="5"/>
      <c r="F10" s="5"/>
      <c r="G10" s="5"/>
      <c r="H10" s="16"/>
      <c r="I10" s="16"/>
      <c r="J10" s="5"/>
    </row>
    <row r="11" spans="1:10" ht="19.5" customHeight="1" thickBot="1">
      <c r="A11" s="4" t="s">
        <v>8</v>
      </c>
      <c r="B11" s="8">
        <v>24</v>
      </c>
      <c r="C11" s="9">
        <v>34</v>
      </c>
      <c r="D11" s="9">
        <v>6</v>
      </c>
      <c r="E11" s="9">
        <v>12</v>
      </c>
      <c r="F11" s="9">
        <v>6</v>
      </c>
      <c r="G11" s="9">
        <v>12</v>
      </c>
      <c r="H11" s="17">
        <v>51</v>
      </c>
      <c r="I11" s="17">
        <v>6</v>
      </c>
      <c r="J11" s="5">
        <f>SUM(B11:I11)</f>
        <v>151</v>
      </c>
    </row>
    <row r="12" spans="1:10" ht="19.5" customHeight="1" thickBot="1">
      <c r="A12" s="4" t="s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9" ht="19.5" customHeight="1" thickBot="1">
      <c r="A14" s="25">
        <v>39814</v>
      </c>
      <c r="B14" s="11"/>
      <c r="C14" s="11"/>
      <c r="D14" s="11"/>
      <c r="E14" s="11"/>
      <c r="F14" s="11"/>
      <c r="G14" s="11"/>
      <c r="H14" s="11"/>
      <c r="I14" s="11"/>
    </row>
    <row r="15" spans="1:10" ht="19.5" customHeight="1" thickBot="1">
      <c r="A15" s="2" t="s">
        <v>0</v>
      </c>
      <c r="B15" s="3" t="s">
        <v>10</v>
      </c>
      <c r="C15" s="3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39</v>
      </c>
      <c r="I15" s="3" t="s">
        <v>19</v>
      </c>
      <c r="J15" s="3" t="s">
        <v>33</v>
      </c>
    </row>
    <row r="16" spans="1:10" ht="19.5" customHeight="1" thickBot="1">
      <c r="A16" s="4" t="s">
        <v>1</v>
      </c>
      <c r="B16" s="5">
        <v>73</v>
      </c>
      <c r="C16" s="5">
        <v>110</v>
      </c>
      <c r="D16" s="5">
        <v>25</v>
      </c>
      <c r="E16" s="5">
        <v>44</v>
      </c>
      <c r="F16" s="5">
        <v>26</v>
      </c>
      <c r="G16" s="5">
        <v>45</v>
      </c>
      <c r="H16" s="15">
        <v>235</v>
      </c>
      <c r="I16" s="15">
        <v>40</v>
      </c>
      <c r="J16" s="5">
        <f>SUM(B16:I16)</f>
        <v>598</v>
      </c>
    </row>
    <row r="17" spans="1:10" ht="19.5" customHeight="1" thickBot="1">
      <c r="A17" s="4" t="s">
        <v>2</v>
      </c>
      <c r="B17" s="5"/>
      <c r="C17" s="5"/>
      <c r="D17" s="5"/>
      <c r="E17" s="5"/>
      <c r="F17" s="5"/>
      <c r="G17" s="5"/>
      <c r="H17" s="15"/>
      <c r="I17" s="15"/>
      <c r="J17" s="5"/>
    </row>
    <row r="18" spans="1:10" ht="19.5" customHeight="1" thickBot="1">
      <c r="A18" s="6" t="s">
        <v>3</v>
      </c>
      <c r="B18" s="7">
        <v>328378</v>
      </c>
      <c r="C18" s="7">
        <v>461626</v>
      </c>
      <c r="D18" s="7">
        <v>101550</v>
      </c>
      <c r="E18" s="7">
        <v>135096</v>
      </c>
      <c r="F18" s="7">
        <v>107754</v>
      </c>
      <c r="G18" s="7">
        <v>158886</v>
      </c>
      <c r="H18" s="16">
        <v>1121103</v>
      </c>
      <c r="I18" s="16">
        <v>136941</v>
      </c>
      <c r="J18" s="5">
        <f aca="true" t="shared" si="0" ref="J18:J23">SUM(B18:I18)</f>
        <v>2551334</v>
      </c>
    </row>
    <row r="19" spans="1:10" ht="19.5" customHeight="1" thickBot="1">
      <c r="A19" s="6" t="s">
        <v>4</v>
      </c>
      <c r="B19" s="7">
        <v>2165014</v>
      </c>
      <c r="C19" s="7">
        <v>3867763</v>
      </c>
      <c r="D19" s="7">
        <v>456922</v>
      </c>
      <c r="E19" s="7">
        <v>614259</v>
      </c>
      <c r="F19" s="7">
        <v>486019</v>
      </c>
      <c r="G19" s="7">
        <v>1130085</v>
      </c>
      <c r="H19" s="16">
        <v>4010622</v>
      </c>
      <c r="I19" s="16">
        <v>447488</v>
      </c>
      <c r="J19" s="5">
        <f t="shared" si="0"/>
        <v>13178172</v>
      </c>
    </row>
    <row r="20" spans="1:10" ht="19.5" customHeight="1" thickBot="1">
      <c r="A20" s="6" t="s">
        <v>5</v>
      </c>
      <c r="B20" s="7">
        <v>97534</v>
      </c>
      <c r="C20" s="7">
        <v>7116</v>
      </c>
      <c r="D20" s="7">
        <v>9753</v>
      </c>
      <c r="E20" s="7">
        <v>97534</v>
      </c>
      <c r="F20" s="7">
        <v>9753</v>
      </c>
      <c r="G20" s="7">
        <v>18683</v>
      </c>
      <c r="H20" s="16"/>
      <c r="I20" s="16"/>
      <c r="J20" s="5">
        <f t="shared" si="0"/>
        <v>240373</v>
      </c>
    </row>
    <row r="21" spans="1:10" ht="19.5" customHeight="1" thickBot="1">
      <c r="A21" s="6" t="s">
        <v>6</v>
      </c>
      <c r="B21" s="7">
        <v>354668</v>
      </c>
      <c r="C21" s="7">
        <v>25877</v>
      </c>
      <c r="D21" s="7">
        <v>35467</v>
      </c>
      <c r="E21" s="7">
        <v>354668</v>
      </c>
      <c r="F21" s="7">
        <v>35467</v>
      </c>
      <c r="G21" s="7">
        <v>67937</v>
      </c>
      <c r="H21" s="16"/>
      <c r="I21" s="16"/>
      <c r="J21" s="5">
        <f t="shared" si="0"/>
        <v>874084</v>
      </c>
    </row>
    <row r="22" spans="1:10" ht="19.5" customHeight="1" thickBot="1">
      <c r="A22" s="6" t="s">
        <v>7</v>
      </c>
      <c r="B22" s="5"/>
      <c r="C22" s="5"/>
      <c r="D22" s="5"/>
      <c r="E22" s="5"/>
      <c r="F22" s="5"/>
      <c r="G22" s="5"/>
      <c r="H22" s="16"/>
      <c r="I22" s="16"/>
      <c r="J22" s="5"/>
    </row>
    <row r="23" spans="1:10" ht="19.5" customHeight="1" thickBot="1">
      <c r="A23" s="4" t="s">
        <v>8</v>
      </c>
      <c r="B23" s="8">
        <v>29</v>
      </c>
      <c r="C23" s="9">
        <v>44</v>
      </c>
      <c r="D23" s="9">
        <v>6</v>
      </c>
      <c r="E23" s="9">
        <v>12</v>
      </c>
      <c r="F23" s="9">
        <v>6</v>
      </c>
      <c r="G23" s="9">
        <v>14</v>
      </c>
      <c r="H23" s="17">
        <v>51</v>
      </c>
      <c r="I23" s="17">
        <v>6</v>
      </c>
      <c r="J23" s="8">
        <f t="shared" si="0"/>
        <v>168</v>
      </c>
    </row>
    <row r="24" spans="1:10" ht="19.5" customHeight="1" thickBot="1">
      <c r="A24" s="4" t="s">
        <v>9</v>
      </c>
      <c r="B24" s="5"/>
      <c r="C24" s="5"/>
      <c r="D24" s="5"/>
      <c r="E24" s="5"/>
      <c r="F24" s="5"/>
      <c r="G24" s="5"/>
      <c r="H24" s="5"/>
      <c r="I24" s="5"/>
      <c r="J24" s="5"/>
    </row>
    <row r="25" spans="1:2" ht="12.75">
      <c r="A25" s="1"/>
      <c r="B25" s="1"/>
    </row>
    <row r="26" spans="1:2" ht="12.75">
      <c r="A26" s="1"/>
      <c r="B26" s="1"/>
    </row>
    <row r="27" spans="1:2" ht="13.5" thickBot="1">
      <c r="A27" s="1" t="s">
        <v>11</v>
      </c>
      <c r="B27" s="1"/>
    </row>
    <row r="28" spans="1:9" ht="19.5" customHeight="1" thickBot="1">
      <c r="A28" s="2" t="s">
        <v>0</v>
      </c>
      <c r="B28" s="3" t="s">
        <v>10</v>
      </c>
      <c r="C28" s="3" t="s">
        <v>12</v>
      </c>
      <c r="D28" s="3" t="s">
        <v>13</v>
      </c>
      <c r="E28" s="3" t="s">
        <v>14</v>
      </c>
      <c r="F28" s="3" t="s">
        <v>15</v>
      </c>
      <c r="G28" s="3" t="s">
        <v>16</v>
      </c>
      <c r="H28" s="3" t="s">
        <v>39</v>
      </c>
      <c r="I28" s="3" t="s">
        <v>33</v>
      </c>
    </row>
    <row r="29" spans="1:9" ht="19.5" customHeight="1" thickBot="1">
      <c r="A29" s="4" t="s">
        <v>1</v>
      </c>
      <c r="B29" s="5">
        <v>73</v>
      </c>
      <c r="C29" s="5">
        <v>110</v>
      </c>
      <c r="D29" s="5">
        <v>25</v>
      </c>
      <c r="E29" s="5">
        <v>44</v>
      </c>
      <c r="F29" s="5">
        <v>26</v>
      </c>
      <c r="G29" s="5">
        <v>45</v>
      </c>
      <c r="H29" s="15">
        <v>235</v>
      </c>
      <c r="I29" s="5">
        <f>SUM(B29:H29)</f>
        <v>558</v>
      </c>
    </row>
    <row r="30" spans="1:9" ht="19.5" customHeight="1" thickBot="1">
      <c r="A30" s="4" t="s">
        <v>2</v>
      </c>
      <c r="B30" s="5"/>
      <c r="C30" s="5"/>
      <c r="D30" s="5"/>
      <c r="E30" s="5"/>
      <c r="F30" s="5"/>
      <c r="G30" s="5"/>
      <c r="H30" s="15"/>
      <c r="I30" s="5"/>
    </row>
    <row r="31" spans="1:9" ht="19.5" customHeight="1" thickBot="1">
      <c r="A31" s="6" t="s">
        <v>3</v>
      </c>
      <c r="B31" s="19">
        <f>B18/100000</f>
        <v>3.28378</v>
      </c>
      <c r="C31" s="19">
        <f aca="true" t="shared" si="1" ref="C31:H31">C18/100000</f>
        <v>4.61626</v>
      </c>
      <c r="D31" s="19">
        <f t="shared" si="1"/>
        <v>1.0155</v>
      </c>
      <c r="E31" s="19">
        <f t="shared" si="1"/>
        <v>1.35096</v>
      </c>
      <c r="F31" s="19">
        <f t="shared" si="1"/>
        <v>1.07754</v>
      </c>
      <c r="G31" s="19">
        <f t="shared" si="1"/>
        <v>1.58886</v>
      </c>
      <c r="H31" s="19">
        <f t="shared" si="1"/>
        <v>11.21103</v>
      </c>
      <c r="I31" s="19">
        <f>J18/100000</f>
        <v>25.51334</v>
      </c>
    </row>
    <row r="32" spans="1:9" ht="19.5" customHeight="1" thickBot="1">
      <c r="A32" s="6" t="s">
        <v>4</v>
      </c>
      <c r="B32" s="19">
        <f>B19/100000</f>
        <v>21.65014</v>
      </c>
      <c r="C32" s="19">
        <f aca="true" t="shared" si="2" ref="C32:H32">C19/100000</f>
        <v>38.67763</v>
      </c>
      <c r="D32" s="19">
        <f t="shared" si="2"/>
        <v>4.56922</v>
      </c>
      <c r="E32" s="19">
        <f t="shared" si="2"/>
        <v>6.14259</v>
      </c>
      <c r="F32" s="19">
        <f t="shared" si="2"/>
        <v>4.86019</v>
      </c>
      <c r="G32" s="19">
        <f t="shared" si="2"/>
        <v>11.30085</v>
      </c>
      <c r="H32" s="19">
        <f t="shared" si="2"/>
        <v>40.10622</v>
      </c>
      <c r="I32" s="19">
        <f>J19/100000</f>
        <v>131.78172</v>
      </c>
    </row>
    <row r="33" spans="1:9" ht="19.5" customHeight="1" thickBot="1">
      <c r="A33" s="6" t="s">
        <v>5</v>
      </c>
      <c r="B33" s="19">
        <f aca="true" t="shared" si="3" ref="B33:H33">B20/100000</f>
        <v>0.97534</v>
      </c>
      <c r="C33" s="19">
        <f t="shared" si="3"/>
        <v>0.07116</v>
      </c>
      <c r="D33" s="19">
        <f t="shared" si="3"/>
        <v>0.09753</v>
      </c>
      <c r="E33" s="19">
        <f t="shared" si="3"/>
        <v>0.97534</v>
      </c>
      <c r="F33" s="19">
        <f t="shared" si="3"/>
        <v>0.09753</v>
      </c>
      <c r="G33" s="19">
        <f t="shared" si="3"/>
        <v>0.18683</v>
      </c>
      <c r="H33" s="19">
        <f t="shared" si="3"/>
        <v>0</v>
      </c>
      <c r="I33" s="19">
        <f>J20/100000</f>
        <v>2.40373</v>
      </c>
    </row>
    <row r="34" spans="1:9" ht="19.5" customHeight="1" thickBot="1">
      <c r="A34" s="6" t="s">
        <v>6</v>
      </c>
      <c r="B34" s="19">
        <f aca="true" t="shared" si="4" ref="B34:H34">B21/100000</f>
        <v>3.54668</v>
      </c>
      <c r="C34" s="19">
        <f t="shared" si="4"/>
        <v>0.25877</v>
      </c>
      <c r="D34" s="19">
        <f t="shared" si="4"/>
        <v>0.35467</v>
      </c>
      <c r="E34" s="19">
        <f t="shared" si="4"/>
        <v>3.54668</v>
      </c>
      <c r="F34" s="19">
        <f t="shared" si="4"/>
        <v>0.35467</v>
      </c>
      <c r="G34" s="19">
        <f t="shared" si="4"/>
        <v>0.67937</v>
      </c>
      <c r="H34" s="19">
        <f t="shared" si="4"/>
        <v>0</v>
      </c>
      <c r="I34" s="19">
        <f>J21/100000</f>
        <v>8.74084</v>
      </c>
    </row>
    <row r="35" spans="1:9" ht="19.5" customHeight="1" thickBot="1">
      <c r="A35" s="6" t="s">
        <v>7</v>
      </c>
      <c r="B35" s="5"/>
      <c r="C35" s="5"/>
      <c r="D35" s="5"/>
      <c r="E35" s="5"/>
      <c r="F35" s="5"/>
      <c r="G35" s="5"/>
      <c r="H35" s="16"/>
      <c r="I35" s="5"/>
    </row>
    <row r="36" spans="1:9" ht="19.5" customHeight="1" thickBot="1">
      <c r="A36" s="4" t="s">
        <v>8</v>
      </c>
      <c r="B36" s="8">
        <v>29</v>
      </c>
      <c r="C36" s="9">
        <v>44</v>
      </c>
      <c r="D36" s="9">
        <v>6</v>
      </c>
      <c r="E36" s="9">
        <v>12</v>
      </c>
      <c r="F36" s="9">
        <v>6</v>
      </c>
      <c r="G36" s="9">
        <v>14</v>
      </c>
      <c r="H36" s="17">
        <v>51</v>
      </c>
      <c r="I36" s="8">
        <f>SUM(B36:H36)</f>
        <v>162</v>
      </c>
    </row>
    <row r="37" spans="1:9" ht="19.5" customHeight="1" thickBot="1">
      <c r="A37" s="4" t="s">
        <v>9</v>
      </c>
      <c r="B37" s="5"/>
      <c r="C37" s="5"/>
      <c r="D37" s="5"/>
      <c r="E37" s="5"/>
      <c r="F37" s="5"/>
      <c r="G37" s="5"/>
      <c r="H37" s="5"/>
      <c r="I37" s="5"/>
    </row>
    <row r="40" spans="1:2" ht="13.5" thickBot="1">
      <c r="A40" s="1" t="s">
        <v>11</v>
      </c>
      <c r="B40" s="1"/>
    </row>
    <row r="41" spans="1:9" ht="19.5" customHeight="1" thickBot="1">
      <c r="A41" s="2" t="s">
        <v>0</v>
      </c>
      <c r="B41" s="3" t="s">
        <v>10</v>
      </c>
      <c r="C41" s="3" t="s">
        <v>12</v>
      </c>
      <c r="D41" s="3" t="s">
        <v>13</v>
      </c>
      <c r="E41" s="3" t="s">
        <v>14</v>
      </c>
      <c r="F41" s="3" t="s">
        <v>15</v>
      </c>
      <c r="G41" s="3" t="s">
        <v>16</v>
      </c>
      <c r="H41" s="3" t="s">
        <v>39</v>
      </c>
      <c r="I41" s="3" t="s">
        <v>33</v>
      </c>
    </row>
    <row r="42" spans="1:9" ht="19.5" customHeight="1" thickBot="1">
      <c r="A42" s="4" t="s">
        <v>1</v>
      </c>
      <c r="B42" s="5">
        <v>73</v>
      </c>
      <c r="C42" s="5">
        <v>110</v>
      </c>
      <c r="D42" s="5">
        <v>25</v>
      </c>
      <c r="E42" s="5">
        <v>44</v>
      </c>
      <c r="F42" s="5">
        <v>26</v>
      </c>
      <c r="G42" s="5">
        <v>45</v>
      </c>
      <c r="H42" s="15">
        <v>235</v>
      </c>
      <c r="I42" s="5">
        <v>558</v>
      </c>
    </row>
    <row r="43" spans="1:9" ht="19.5" customHeight="1" thickBot="1">
      <c r="A43" s="4" t="s">
        <v>2</v>
      </c>
      <c r="B43" s="5"/>
      <c r="C43" s="5"/>
      <c r="D43" s="5"/>
      <c r="E43" s="5"/>
      <c r="F43" s="5"/>
      <c r="G43" s="5"/>
      <c r="H43" s="15"/>
      <c r="I43" s="5"/>
    </row>
    <row r="44" spans="1:9" ht="19.5" customHeight="1" thickBot="1">
      <c r="A44" s="6" t="s">
        <v>3</v>
      </c>
      <c r="B44" s="19">
        <v>3.28378</v>
      </c>
      <c r="C44" s="19">
        <v>4.61626</v>
      </c>
      <c r="D44" s="19">
        <v>1.0155</v>
      </c>
      <c r="E44" s="19">
        <v>1.35096</v>
      </c>
      <c r="F44" s="19">
        <v>1.07754</v>
      </c>
      <c r="G44" s="19">
        <v>1.58886</v>
      </c>
      <c r="H44" s="19">
        <v>11.21103</v>
      </c>
      <c r="I44" s="19">
        <v>25.51334</v>
      </c>
    </row>
    <row r="45" spans="1:9" ht="19.5" customHeight="1" thickBot="1">
      <c r="A45" s="6" t="s">
        <v>4</v>
      </c>
      <c r="B45" s="19">
        <v>21.65014</v>
      </c>
      <c r="C45" s="19">
        <v>38.67763</v>
      </c>
      <c r="D45" s="19">
        <v>4.56922</v>
      </c>
      <c r="E45" s="19">
        <v>6.14259</v>
      </c>
      <c r="F45" s="19">
        <v>4.86019</v>
      </c>
      <c r="G45" s="19">
        <v>11.30085</v>
      </c>
      <c r="H45" s="19">
        <v>40.10622</v>
      </c>
      <c r="I45" s="19">
        <v>131.78172</v>
      </c>
    </row>
    <row r="46" spans="1:9" ht="19.5" customHeight="1" thickBot="1">
      <c r="A46" s="6" t="s">
        <v>5</v>
      </c>
      <c r="B46" s="19">
        <v>0.97534</v>
      </c>
      <c r="C46" s="19">
        <v>0.07116</v>
      </c>
      <c r="D46" s="19">
        <v>0.09753</v>
      </c>
      <c r="E46" s="19">
        <v>0.97534</v>
      </c>
      <c r="F46" s="19">
        <v>0.09753</v>
      </c>
      <c r="G46" s="19">
        <v>0.18683</v>
      </c>
      <c r="H46" s="19">
        <v>0</v>
      </c>
      <c r="I46" s="19">
        <v>2.40373</v>
      </c>
    </row>
    <row r="47" spans="1:9" ht="19.5" customHeight="1" thickBot="1">
      <c r="A47" s="6" t="s">
        <v>6</v>
      </c>
      <c r="B47" s="19">
        <v>3.54668</v>
      </c>
      <c r="C47" s="19">
        <v>0.25877</v>
      </c>
      <c r="D47" s="19">
        <v>0.35467</v>
      </c>
      <c r="E47" s="19">
        <v>3.54668</v>
      </c>
      <c r="F47" s="19">
        <v>0.35467</v>
      </c>
      <c r="G47" s="19">
        <v>0.67937</v>
      </c>
      <c r="H47" s="19">
        <v>0</v>
      </c>
      <c r="I47" s="19">
        <v>8.74084</v>
      </c>
    </row>
    <row r="48" spans="1:9" ht="19.5" customHeight="1" thickBot="1">
      <c r="A48" s="6" t="s">
        <v>7</v>
      </c>
      <c r="B48" s="5"/>
      <c r="C48" s="5"/>
      <c r="D48" s="5"/>
      <c r="E48" s="5"/>
      <c r="F48" s="5"/>
      <c r="G48" s="5"/>
      <c r="H48" s="16"/>
      <c r="I48" s="5"/>
    </row>
    <row r="49" spans="1:9" ht="19.5" customHeight="1" thickBot="1">
      <c r="A49" s="4" t="s">
        <v>8</v>
      </c>
      <c r="B49" s="8">
        <v>29</v>
      </c>
      <c r="C49" s="9">
        <v>44</v>
      </c>
      <c r="D49" s="9">
        <v>6</v>
      </c>
      <c r="E49" s="9">
        <v>12</v>
      </c>
      <c r="F49" s="9">
        <v>6</v>
      </c>
      <c r="G49" s="9">
        <v>14</v>
      </c>
      <c r="H49" s="17">
        <v>51</v>
      </c>
      <c r="I49" s="8">
        <v>162</v>
      </c>
    </row>
    <row r="50" spans="1:9" ht="19.5" customHeight="1" thickBot="1">
      <c r="A50" s="4" t="s">
        <v>9</v>
      </c>
      <c r="B50" s="5"/>
      <c r="C50" s="5"/>
      <c r="D50" s="5"/>
      <c r="E50" s="5"/>
      <c r="F50" s="5"/>
      <c r="G50" s="5"/>
      <c r="H50" s="5"/>
      <c r="I50" s="5"/>
    </row>
    <row r="52" ht="13.5" thickBot="1"/>
    <row r="53" spans="1:8" ht="19.5" customHeight="1" thickBot="1">
      <c r="A53" s="2" t="s">
        <v>0</v>
      </c>
      <c r="B53" s="3" t="s">
        <v>10</v>
      </c>
      <c r="C53" s="3" t="s">
        <v>12</v>
      </c>
      <c r="D53" s="3" t="s">
        <v>13</v>
      </c>
      <c r="E53" s="3" t="s">
        <v>14</v>
      </c>
      <c r="F53" s="3" t="s">
        <v>15</v>
      </c>
      <c r="G53" s="3" t="s">
        <v>16</v>
      </c>
      <c r="H53" s="3" t="s">
        <v>32</v>
      </c>
    </row>
    <row r="54" spans="1:8" ht="19.5" customHeight="1" thickBot="1">
      <c r="A54" s="4" t="s">
        <v>1</v>
      </c>
      <c r="B54" s="5">
        <v>73</v>
      </c>
      <c r="C54" s="5">
        <v>110</v>
      </c>
      <c r="D54" s="5">
        <v>25</v>
      </c>
      <c r="E54" s="5">
        <v>44</v>
      </c>
      <c r="F54" s="5">
        <v>26</v>
      </c>
      <c r="G54" s="5">
        <v>45</v>
      </c>
      <c r="H54" s="5">
        <v>323</v>
      </c>
    </row>
    <row r="55" spans="1:8" ht="19.5" customHeight="1" thickBot="1">
      <c r="A55" s="4" t="s">
        <v>2</v>
      </c>
      <c r="B55" s="5"/>
      <c r="C55" s="5"/>
      <c r="D55" s="5"/>
      <c r="E55" s="5"/>
      <c r="F55" s="5"/>
      <c r="G55" s="5"/>
      <c r="H55" s="5"/>
    </row>
    <row r="56" spans="1:8" ht="19.5" customHeight="1" thickBot="1">
      <c r="A56" s="6" t="s">
        <v>3</v>
      </c>
      <c r="B56" s="19">
        <v>3.28378</v>
      </c>
      <c r="C56" s="19">
        <v>4.61626</v>
      </c>
      <c r="D56" s="19">
        <v>1.0155</v>
      </c>
      <c r="E56" s="19">
        <v>1.35096</v>
      </c>
      <c r="F56" s="19">
        <v>1.07754</v>
      </c>
      <c r="G56" s="19">
        <v>1.58886</v>
      </c>
      <c r="H56" s="5">
        <v>12.93</v>
      </c>
    </row>
    <row r="57" spans="1:8" ht="19.5" customHeight="1" thickBot="1">
      <c r="A57" s="6" t="s">
        <v>4</v>
      </c>
      <c r="B57" s="19">
        <v>21.65014</v>
      </c>
      <c r="C57" s="19">
        <v>38.67763</v>
      </c>
      <c r="D57" s="19">
        <v>4.56922</v>
      </c>
      <c r="E57" s="19">
        <v>6.14259</v>
      </c>
      <c r="F57" s="19">
        <v>4.86019</v>
      </c>
      <c r="G57" s="19">
        <v>11.30085</v>
      </c>
      <c r="H57" s="5">
        <v>87.2</v>
      </c>
    </row>
    <row r="58" spans="1:8" ht="19.5" customHeight="1" thickBot="1">
      <c r="A58" s="6" t="s">
        <v>5</v>
      </c>
      <c r="B58" s="19">
        <v>0.97534</v>
      </c>
      <c r="C58" s="19">
        <v>0.07116</v>
      </c>
      <c r="D58" s="19">
        <v>0.09753</v>
      </c>
      <c r="E58" s="19">
        <v>0.97534</v>
      </c>
      <c r="F58" s="19">
        <v>0.09753</v>
      </c>
      <c r="G58" s="19">
        <v>0.18683</v>
      </c>
      <c r="H58" s="5">
        <v>2.4</v>
      </c>
    </row>
    <row r="59" spans="1:8" ht="19.5" customHeight="1" thickBot="1">
      <c r="A59" s="6" t="s">
        <v>6</v>
      </c>
      <c r="B59" s="19">
        <v>3.54668</v>
      </c>
      <c r="C59" s="19">
        <v>0.25877</v>
      </c>
      <c r="D59" s="19">
        <v>0.35467</v>
      </c>
      <c r="E59" s="19">
        <v>3.54668</v>
      </c>
      <c r="F59" s="19">
        <v>0.35467</v>
      </c>
      <c r="G59" s="19">
        <v>0.67937</v>
      </c>
      <c r="H59" s="5">
        <v>8.74</v>
      </c>
    </row>
    <row r="60" spans="1:8" ht="19.5" customHeight="1" thickBot="1">
      <c r="A60" s="6" t="s">
        <v>7</v>
      </c>
      <c r="B60" s="5"/>
      <c r="C60" s="5"/>
      <c r="D60" s="5"/>
      <c r="E60" s="5"/>
      <c r="F60" s="5"/>
      <c r="G60" s="5"/>
      <c r="H60" s="5"/>
    </row>
    <row r="61" spans="1:8" ht="19.5" customHeight="1" thickBot="1">
      <c r="A61" s="4" t="s">
        <v>8</v>
      </c>
      <c r="B61" s="8">
        <v>29</v>
      </c>
      <c r="C61" s="9">
        <v>44</v>
      </c>
      <c r="D61" s="9">
        <v>6</v>
      </c>
      <c r="E61" s="9">
        <v>12</v>
      </c>
      <c r="F61" s="9">
        <v>6</v>
      </c>
      <c r="G61" s="9">
        <v>14</v>
      </c>
      <c r="H61" s="8">
        <v>111</v>
      </c>
    </row>
    <row r="62" spans="1:8" ht="19.5" customHeight="1" thickBot="1">
      <c r="A62" s="4" t="s">
        <v>9</v>
      </c>
      <c r="B62" s="5"/>
      <c r="C62" s="5"/>
      <c r="D62" s="5"/>
      <c r="E62" s="5"/>
      <c r="F62" s="5"/>
      <c r="G62" s="5"/>
      <c r="H62" s="5"/>
    </row>
    <row r="64" ht="13.5" thickBot="1"/>
    <row r="65" spans="1:6" ht="16.5" thickBot="1">
      <c r="A65" s="2" t="s">
        <v>0</v>
      </c>
      <c r="B65" s="3" t="s">
        <v>17</v>
      </c>
      <c r="C65" s="3" t="s">
        <v>32</v>
      </c>
      <c r="D65" s="3" t="s">
        <v>39</v>
      </c>
      <c r="E65" s="26" t="s">
        <v>18</v>
      </c>
      <c r="F65" s="18" t="s">
        <v>41</v>
      </c>
    </row>
    <row r="66" spans="1:6" ht="16.5" thickBot="1">
      <c r="A66" s="4" t="s">
        <v>1</v>
      </c>
      <c r="B66" s="5">
        <v>390</v>
      </c>
      <c r="C66" s="5">
        <v>323</v>
      </c>
      <c r="D66" s="15">
        <v>235</v>
      </c>
      <c r="E66" s="24">
        <v>222</v>
      </c>
      <c r="F66">
        <v>1170</v>
      </c>
    </row>
    <row r="67" spans="1:5" ht="16.5" thickBot="1">
      <c r="A67" s="4" t="s">
        <v>2</v>
      </c>
      <c r="B67" s="5"/>
      <c r="C67" s="5"/>
      <c r="D67" s="15"/>
      <c r="E67" s="24"/>
    </row>
    <row r="68" spans="1:6" ht="16.5" thickBot="1">
      <c r="A68" s="6" t="s">
        <v>3</v>
      </c>
      <c r="B68" s="19" t="s">
        <v>40</v>
      </c>
      <c r="C68" s="5">
        <v>12.93</v>
      </c>
      <c r="D68" s="19">
        <v>11.21103</v>
      </c>
      <c r="E68" s="27">
        <v>9.3819</v>
      </c>
      <c r="F68">
        <v>33.52</v>
      </c>
    </row>
    <row r="69" spans="1:6" ht="16.5" thickBot="1">
      <c r="A69" s="6" t="s">
        <v>4</v>
      </c>
      <c r="B69" s="19" t="s">
        <v>40</v>
      </c>
      <c r="C69" s="5">
        <v>87.2</v>
      </c>
      <c r="D69" s="19">
        <v>40.10622</v>
      </c>
      <c r="E69" s="27">
        <v>2.80362</v>
      </c>
      <c r="F69">
        <v>130.11</v>
      </c>
    </row>
    <row r="70" spans="1:6" ht="16.5" thickBot="1">
      <c r="A70" s="6" t="s">
        <v>5</v>
      </c>
      <c r="B70" s="19" t="s">
        <v>40</v>
      </c>
      <c r="C70" s="5">
        <v>2.4</v>
      </c>
      <c r="D70" s="19">
        <v>0</v>
      </c>
      <c r="E70" s="27">
        <v>0.05267</v>
      </c>
      <c r="F70">
        <v>2.45</v>
      </c>
    </row>
    <row r="71" spans="1:6" ht="16.5" thickBot="1">
      <c r="A71" s="6" t="s">
        <v>6</v>
      </c>
      <c r="B71" s="19" t="s">
        <v>40</v>
      </c>
      <c r="C71" s="5">
        <v>8.74</v>
      </c>
      <c r="D71" s="19">
        <v>0</v>
      </c>
      <c r="E71" s="27">
        <v>0.15002</v>
      </c>
      <c r="F71">
        <v>8.89</v>
      </c>
    </row>
    <row r="72" spans="1:6" ht="32.25" thickBot="1">
      <c r="A72" s="6" t="s">
        <v>7</v>
      </c>
      <c r="B72" s="5">
        <v>156.02</v>
      </c>
      <c r="C72" s="5"/>
      <c r="D72" s="16"/>
      <c r="E72" s="28"/>
      <c r="F72">
        <v>156.02</v>
      </c>
    </row>
    <row r="73" spans="1:6" ht="16.5" thickBot="1">
      <c r="A73" s="4" t="s">
        <v>8</v>
      </c>
      <c r="B73" s="8">
        <v>156</v>
      </c>
      <c r="C73" s="8">
        <v>111</v>
      </c>
      <c r="D73" s="17">
        <v>51</v>
      </c>
      <c r="E73" s="29">
        <v>9</v>
      </c>
      <c r="F73">
        <v>327</v>
      </c>
    </row>
    <row r="74" spans="1:5" ht="16.5" thickBot="1">
      <c r="A74" s="4" t="s">
        <v>9</v>
      </c>
      <c r="B74" s="5"/>
      <c r="C74" s="5"/>
      <c r="D74" s="5"/>
      <c r="E7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8" sqref="A8"/>
    </sheetView>
  </sheetViews>
  <sheetFormatPr defaultColWidth="9.140625" defaultRowHeight="12.75"/>
  <cols>
    <col min="9" max="9" width="17.421875" style="0" customWidth="1"/>
  </cols>
  <sheetData>
    <row r="1" spans="1:2" ht="32.25" thickBot="1">
      <c r="A1" s="2" t="s">
        <v>0</v>
      </c>
      <c r="B1" s="4" t="s">
        <v>30</v>
      </c>
    </row>
    <row r="2" spans="1:2" ht="12.75">
      <c r="A2" s="3" t="s">
        <v>10</v>
      </c>
      <c r="B2" s="8">
        <v>24</v>
      </c>
    </row>
    <row r="3" spans="1:2" ht="12.75">
      <c r="A3" s="3" t="s">
        <v>12</v>
      </c>
      <c r="B3" s="9">
        <v>34</v>
      </c>
    </row>
    <row r="4" spans="1:2" ht="12.75">
      <c r="A4" s="3" t="s">
        <v>13</v>
      </c>
      <c r="B4" s="9">
        <v>6</v>
      </c>
    </row>
    <row r="5" spans="1:2" ht="12.75">
      <c r="A5" s="3" t="s">
        <v>14</v>
      </c>
      <c r="B5" s="9">
        <v>12</v>
      </c>
    </row>
    <row r="6" spans="1:2" ht="12.75">
      <c r="A6" s="3" t="s">
        <v>15</v>
      </c>
      <c r="B6" s="9">
        <v>6</v>
      </c>
    </row>
    <row r="7" spans="1:2" ht="12.75">
      <c r="A7" s="3" t="s">
        <v>37</v>
      </c>
      <c r="B7" s="9">
        <v>11</v>
      </c>
    </row>
    <row r="8" spans="1:2" ht="12.75">
      <c r="A8" s="3" t="s">
        <v>16</v>
      </c>
      <c r="B8" s="9">
        <v>12</v>
      </c>
    </row>
    <row r="9" spans="1:2" ht="12.75">
      <c r="A9" s="3" t="s">
        <v>39</v>
      </c>
      <c r="B9" s="8">
        <v>51</v>
      </c>
    </row>
    <row r="10" spans="1:2" ht="12.75">
      <c r="A10" s="21" t="s">
        <v>38</v>
      </c>
      <c r="B10" s="22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0">
      <selection activeCell="B3" sqref="B3"/>
    </sheetView>
  </sheetViews>
  <sheetFormatPr defaultColWidth="9.140625" defaultRowHeight="12.75"/>
  <sheetData>
    <row r="1" spans="1:2" ht="32.25" thickBot="1">
      <c r="A1" s="2" t="s">
        <v>0</v>
      </c>
      <c r="B1" s="4" t="s">
        <v>30</v>
      </c>
    </row>
    <row r="2" spans="1:2" ht="12.75">
      <c r="A2" t="s">
        <v>35</v>
      </c>
      <c r="B2">
        <v>93</v>
      </c>
    </row>
    <row r="3" spans="1:2" ht="12.75">
      <c r="A3" t="s">
        <v>36</v>
      </c>
      <c r="B3">
        <v>12</v>
      </c>
    </row>
    <row r="4" spans="1:2" ht="12.75">
      <c r="A4" t="s">
        <v>34</v>
      </c>
      <c r="B4">
        <v>51</v>
      </c>
    </row>
    <row r="5" spans="1:2" ht="12.75">
      <c r="A5" t="s">
        <v>17</v>
      </c>
      <c r="B5">
        <v>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5" sqref="B5"/>
    </sheetView>
  </sheetViews>
  <sheetFormatPr defaultColWidth="9.140625" defaultRowHeight="12.75"/>
  <sheetData>
    <row r="1" spans="1:2" ht="16.5" thickBot="1">
      <c r="A1" s="2" t="s">
        <v>0</v>
      </c>
      <c r="B1" s="18" t="s">
        <v>31</v>
      </c>
    </row>
    <row r="2" spans="1:2" ht="32.25" thickBot="1">
      <c r="A2" s="6" t="s">
        <v>3</v>
      </c>
      <c r="B2" s="20">
        <v>33.5248</v>
      </c>
    </row>
    <row r="3" spans="1:2" ht="32.25" thickBot="1">
      <c r="A3" s="6" t="s">
        <v>4</v>
      </c>
      <c r="B3" s="20">
        <v>111.03917999999999</v>
      </c>
    </row>
    <row r="4" spans="1:2" ht="16.5" thickBot="1">
      <c r="A4" s="6" t="s">
        <v>5</v>
      </c>
      <c r="B4" s="20">
        <v>2.4564</v>
      </c>
    </row>
    <row r="5" spans="1:2" ht="32.25" thickBot="1">
      <c r="A5" s="6" t="s">
        <v>6</v>
      </c>
      <c r="B5" s="20">
        <v>8.89086</v>
      </c>
    </row>
    <row r="6" spans="1:2" ht="63.75" thickBot="1">
      <c r="A6" s="6" t="s">
        <v>7</v>
      </c>
      <c r="B6" s="5">
        <v>78.01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Fionnuala.NiMairtin</dc:creator>
  <cp:keywords/>
  <dc:description/>
  <cp:lastModifiedBy>vincent.gallagher</cp:lastModifiedBy>
  <dcterms:created xsi:type="dcterms:W3CDTF">2008-10-09T08:41:24Z</dcterms:created>
  <dcterms:modified xsi:type="dcterms:W3CDTF">2009-02-02T12:22:54Z</dcterms:modified>
  <cp:category/>
  <cp:version/>
  <cp:contentType/>
  <cp:contentStatus/>
</cp:coreProperties>
</file>